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Бюдж 18\Ежеквартально по ст.43 Устава_2018_год_\2018 год\"/>
    </mc:Choice>
  </mc:AlternateContent>
  <bookViews>
    <workbookView xWindow="0" yWindow="0" windowWidth="23040" windowHeight="8832"/>
  </bookViews>
  <sheets>
    <sheet name="1 квартал" sheetId="1" r:id="rId1"/>
  </sheets>
  <definedNames>
    <definedName name="Z_1CA9F3D3_053A_4BF9_A6AB_0903928EF026_.wvu.PrintArea" localSheetId="0" hidden="1">'1 квартал'!$A$8:$C$23</definedName>
    <definedName name="Z_26E97D69_A3A4_46DF_A379_AAD953FEED94_.wvu.PrintArea" localSheetId="0" hidden="1">'1 квартал'!$A$8:$C$23</definedName>
    <definedName name="Z_286930F7_9EA1_473A_A05D_C573B03650B0_.wvu.PrintArea" localSheetId="0" hidden="1">'1 квартал'!$A$1:$C$26</definedName>
    <definedName name="Z_42D2F8D5_1E83_4122_BFBC_C7AF1C387109_.wvu.PrintArea" localSheetId="0" hidden="1">'1 квартал'!$A$1:$C$26</definedName>
    <definedName name="Z_51FF0C04_B6C0_495F_B21E_1FECF7959104_.wvu.PrintArea" localSheetId="0" hidden="1">'1 квартал'!$A$1:$C$26</definedName>
    <definedName name="Z_7017B4DF_A811_450E_A829_C45CC005DC69_.wvu.PrintArea" localSheetId="0" hidden="1">'1 квартал'!$A$1:$C$26</definedName>
    <definedName name="Z_71EDF761_83DD_401A_A7AD_D5AFC3F013E9_.wvu.PrintArea" localSheetId="0" hidden="1">'1 квартал'!$A$8:$C$23</definedName>
    <definedName name="Z_77AF59F7_D64B_437A_9F79_176D7B884FDD_.wvu.PrintArea" localSheetId="0" hidden="1">'1 квартал'!$A$1:$C$26</definedName>
    <definedName name="Z_8256E702_5D06_4C47_AA90_06517D2DD52F_.wvu.PrintArea" localSheetId="0" hidden="1">'1 квартал'!$A$8:$C$23</definedName>
    <definedName name="Z_9695AF1D_0B25_44E3_8596_0A366DD58001_.wvu.PrintArea" localSheetId="0" hidden="1">'1 квартал'!$A$8:$C$23</definedName>
    <definedName name="Z_978D0F3F_084F_4ADA_9DB4_078064E0A13D_.wvu.PrintArea" localSheetId="0" hidden="1">'1 квартал'!$A$1:$C$26</definedName>
    <definedName name="Z_A338545E_3855_498C_B82A_4CDDAB087977_.wvu.PrintArea" localSheetId="0" hidden="1">'1 квартал'!$A$8:$C$23</definedName>
    <definedName name="Z_D490B861_F494_493C_8C23_A7AAEA4F0C98_.wvu.PrintArea" localSheetId="0" hidden="1">'1 квартал'!$A$1:$C$26</definedName>
    <definedName name="Z_D4F51A11_B42B_4D52_A6D4_E8883919A77E_.wvu.PrintArea" localSheetId="0" hidden="1">'1 квартал'!$A$8:$C$23</definedName>
    <definedName name="_xlnm.Print_Area" localSheetId="0">'1 квартал'!$A$1:$C$26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24" i="1"/>
  <c r="C23" i="1"/>
  <c r="C22" i="1"/>
  <c r="C20" i="1"/>
  <c r="B20" i="1"/>
  <c r="B16" i="1" s="1"/>
  <c r="B13" i="1" s="1"/>
  <c r="C18" i="1"/>
  <c r="C17" i="1"/>
  <c r="B17" i="1"/>
  <c r="C15" i="1"/>
  <c r="B15" i="1"/>
  <c r="C16" i="1" l="1"/>
  <c r="C13" i="1"/>
</calcChain>
</file>

<file path=xl/sharedStrings.xml><?xml version="1.0" encoding="utf-8"?>
<sst xmlns="http://schemas.openxmlformats.org/spreadsheetml/2006/main" count="27" uniqueCount="27">
  <si>
    <t>СВЕДЕНИЯ</t>
  </si>
  <si>
    <t xml:space="preserve">о ходе исполнения бюджета Нижневартовского района </t>
  </si>
  <si>
    <t xml:space="preserve"> за 1 квартал 2018 года</t>
  </si>
  <si>
    <t xml:space="preserve">Исполнение бюджета Нижневартовского района составляет: </t>
  </si>
  <si>
    <t>по доходам - 941,0 млн. рублей.</t>
  </si>
  <si>
    <t>по расходам - 931,1 млн. рублей.</t>
  </si>
  <si>
    <t>О численности муниципальных служащих органов местного самоуправления, работников муниципальных учреждений района и фактических затратах на денежное содержание (оплату труда, начисления на выплаты по оплате труда)</t>
  </si>
  <si>
    <t xml:space="preserve">Наименование </t>
  </si>
  <si>
    <t>ВСЕГО</t>
  </si>
  <si>
    <t xml:space="preserve">Среднесписочная численность </t>
  </si>
  <si>
    <t xml:space="preserve"> Сумма  (тыс.руб.)</t>
  </si>
  <si>
    <t>2</t>
  </si>
  <si>
    <t>Всего</t>
  </si>
  <si>
    <t>в том числе</t>
  </si>
  <si>
    <t>1.Органы местного самоуправления</t>
  </si>
  <si>
    <t>2. Муниципальные учреждения района</t>
  </si>
  <si>
    <t>2.1.Учреждения образования, молодежной политики</t>
  </si>
  <si>
    <t xml:space="preserve">2.2.Учреждения культуры, кинематографии </t>
  </si>
  <si>
    <t>2.3.Учреждения социальной политики</t>
  </si>
  <si>
    <t>2.4. Учреждения средств массовой информации</t>
  </si>
  <si>
    <t>2.5. Учреждения капитального строительства и ремонта</t>
  </si>
  <si>
    <t>2.6.Учреждения по материально-техническому обеспечению деятельности органов местного самоуправления</t>
  </si>
  <si>
    <t>2.7.Учреждения по хозяйственному обеспечению муниципальных учреждений Нижневартовского района</t>
  </si>
  <si>
    <t>2.8.Учреждения по делам гражданской обороны и чрезвычайным ситуациям</t>
  </si>
  <si>
    <t>2.9. Учреждения по имущественным и земельным ресурсам</t>
  </si>
  <si>
    <t>2.10 Учреждения предоставления государственных и муниципальных услуг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</si>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</sst>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0" fontId="2" fillId="0" borderId="0" xfId="0" applyFont="1" applyFill="1" applyAlignment="1">
      <alignment horizontal="center" wrapText="1"/>
    </xf>
    <xf numFmtId="0" fontId="3" fillId="2" borderId="0" xfId="0" applyFont="1" applyFill="1"/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3" fillId="0" borderId="0" xfId="0" applyFont="1" applyFill="1"/>
    <xf numFmtId="0" fontId="4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wrapText="1"/>
    </xf>
    <xf numFmtId="3" fontId="3" fillId="0" borderId="0" xfId="0" applyNumberFormat="1" applyFont="1" applyFill="1" applyAlignment="1">
      <alignment wrapText="1"/>
    </xf>
    <xf numFmtId="4" fontId="3" fillId="0" borderId="0" xfId="0" applyNumberFormat="1" applyFont="1" applyFill="1" applyAlignment="1">
      <alignment horizontal="right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/>
    </xf>
    <xf numFmtId="3" fontId="5" fillId="0" borderId="1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/>
    <xf numFmtId="164" fontId="6" fillId="0" borderId="1" xfId="0" applyNumberFormat="1" applyFont="1" applyFill="1" applyBorder="1" applyAlignment="1">
      <alignment horizontal="center" wrapText="1"/>
    </xf>
    <xf numFmtId="3" fontId="6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top" wrapText="1"/>
    </xf>
    <xf numFmtId="164" fontId="7" fillId="2" borderId="1" xfId="0" applyNumberFormat="1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164" fontId="7" fillId="0" borderId="1" xfId="0" applyNumberFormat="1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0" fontId="9" fillId="2" borderId="0" xfId="0" applyFont="1" applyFill="1"/>
    <xf numFmtId="3" fontId="9" fillId="2" borderId="0" xfId="0" applyNumberFormat="1" applyFont="1" applyFill="1"/>
    <xf numFmtId="4" fontId="9" fillId="2" borderId="0" xfId="0" applyNumberFormat="1" applyFont="1" applyFill="1"/>
    <xf numFmtId="3" fontId="8" fillId="2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0"/>
  <sheetViews>
    <sheetView tabSelected="1" topLeftCell="A16" zoomScale="80" zoomScaleNormal="80" workbookViewId="0">
      <selection activeCell="I20" sqref="I20"/>
    </sheetView>
  </sheetViews>
  <sheetFormatPr defaultColWidth="8.88671875" defaultRowHeight="13.2" x14ac:dyDescent="0.25"/>
  <cols>
    <col min="1" max="1" width="85.33203125" style="1" customWidth="1"/>
    <col min="2" max="2" width="26.5546875" style="1" customWidth="1"/>
    <col min="3" max="3" width="25.33203125" style="1" customWidth="1"/>
    <col min="4" max="16384" width="8.88671875" style="1"/>
  </cols>
  <sheetData>
    <row r="1" spans="1:3" s="3" customFormat="1" ht="18" x14ac:dyDescent="0.35">
      <c r="A1" s="2" t="s">
        <v>0</v>
      </c>
      <c r="B1" s="2"/>
      <c r="C1" s="2"/>
    </row>
    <row r="2" spans="1:3" s="3" customFormat="1" ht="18" x14ac:dyDescent="0.35">
      <c r="A2" s="2" t="s">
        <v>1</v>
      </c>
      <c r="B2" s="2"/>
      <c r="C2" s="2"/>
    </row>
    <row r="3" spans="1:3" s="3" customFormat="1" ht="18" x14ac:dyDescent="0.35">
      <c r="A3" s="2" t="s">
        <v>2</v>
      </c>
      <c r="B3" s="2"/>
      <c r="C3" s="2"/>
    </row>
    <row r="4" spans="1:3" s="3" customFormat="1" ht="18" x14ac:dyDescent="0.35">
      <c r="A4" s="4" t="s">
        <v>3</v>
      </c>
      <c r="B4" s="4"/>
      <c r="C4" s="4"/>
    </row>
    <row r="5" spans="1:3" s="3" customFormat="1" ht="18" x14ac:dyDescent="0.35">
      <c r="A5" s="5" t="s">
        <v>4</v>
      </c>
      <c r="B5" s="6"/>
      <c r="C5" s="6"/>
    </row>
    <row r="6" spans="1:3" s="3" customFormat="1" ht="18" x14ac:dyDescent="0.35">
      <c r="A6" s="5" t="s">
        <v>5</v>
      </c>
      <c r="B6" s="6"/>
      <c r="C6" s="6"/>
    </row>
    <row r="7" spans="1:3" s="3" customFormat="1" ht="18" x14ac:dyDescent="0.35">
      <c r="A7" s="7"/>
      <c r="B7" s="6"/>
      <c r="C7" s="6"/>
    </row>
    <row r="8" spans="1:3" s="3" customFormat="1" ht="66.75" customHeight="1" x14ac:dyDescent="0.35">
      <c r="A8" s="8" t="s">
        <v>6</v>
      </c>
      <c r="B8" s="8"/>
      <c r="C8" s="8"/>
    </row>
    <row r="9" spans="1:3" s="3" customFormat="1" ht="18" x14ac:dyDescent="0.35">
      <c r="A9" s="9"/>
      <c r="B9" s="10"/>
      <c r="C9" s="11"/>
    </row>
    <row r="10" spans="1:3" ht="17.399999999999999" x14ac:dyDescent="0.25">
      <c r="A10" s="12" t="s">
        <v>7</v>
      </c>
      <c r="B10" s="13" t="s">
        <v>8</v>
      </c>
      <c r="C10" s="13"/>
    </row>
    <row r="11" spans="1:3" ht="34.799999999999997" x14ac:dyDescent="0.25">
      <c r="A11" s="12"/>
      <c r="B11" s="14" t="s">
        <v>9</v>
      </c>
      <c r="C11" s="15" t="s">
        <v>10</v>
      </c>
    </row>
    <row r="12" spans="1:3" ht="17.399999999999999" x14ac:dyDescent="0.3">
      <c r="A12" s="16">
        <v>1</v>
      </c>
      <c r="B12" s="14" t="s">
        <v>11</v>
      </c>
      <c r="C12" s="14">
        <v>3</v>
      </c>
    </row>
    <row r="13" spans="1:3" ht="17.399999999999999" x14ac:dyDescent="0.3">
      <c r="A13" s="17" t="s">
        <v>12</v>
      </c>
      <c r="B13" s="18">
        <f>B15+B16</f>
        <v>2733.3</v>
      </c>
      <c r="C13" s="19">
        <f>C15+C16</f>
        <v>424387.19800000003</v>
      </c>
    </row>
    <row r="14" spans="1:3" ht="18" x14ac:dyDescent="0.35">
      <c r="A14" s="20" t="s">
        <v>13</v>
      </c>
      <c r="B14" s="21"/>
      <c r="C14" s="22"/>
    </row>
    <row r="15" spans="1:3" ht="17.399999999999999" x14ac:dyDescent="0.3">
      <c r="A15" s="23" t="s">
        <v>14</v>
      </c>
      <c r="B15" s="24">
        <f>203.5+3.42+3.6+1+3+2+0.34+8.14+3</f>
        <v>228</v>
      </c>
      <c r="C15" s="25">
        <f>79339.8+14185.7</f>
        <v>93525.5</v>
      </c>
    </row>
    <row r="16" spans="1:3" ht="17.399999999999999" x14ac:dyDescent="0.3">
      <c r="A16" s="23" t="s">
        <v>15</v>
      </c>
      <c r="B16" s="24">
        <f>SUM(B17:B26)</f>
        <v>2505.3000000000002</v>
      </c>
      <c r="C16" s="26">
        <f>SUM(C17:C26)</f>
        <v>330861.69800000003</v>
      </c>
    </row>
    <row r="17" spans="1:3" ht="18" x14ac:dyDescent="0.35">
      <c r="A17" s="27" t="s">
        <v>16</v>
      </c>
      <c r="B17" s="28">
        <f>(1660+28.5)+139+176</f>
        <v>2003.5</v>
      </c>
      <c r="C17" s="29">
        <f>(165965.998+45549.247)+(14422.65+4092.1)+(14336.52+4076.53)</f>
        <v>248443.04499999998</v>
      </c>
    </row>
    <row r="18" spans="1:3" ht="18" x14ac:dyDescent="0.35">
      <c r="A18" s="30" t="s">
        <v>17</v>
      </c>
      <c r="B18" s="31">
        <v>144.30000000000001</v>
      </c>
      <c r="C18" s="29">
        <f>21494.25+7169.633</f>
        <v>28663.883000000002</v>
      </c>
    </row>
    <row r="19" spans="1:3" ht="18" x14ac:dyDescent="0.35">
      <c r="A19" s="30" t="s">
        <v>18</v>
      </c>
      <c r="B19" s="28">
        <v>33</v>
      </c>
      <c r="C19" s="29">
        <v>5556.8289999999997</v>
      </c>
    </row>
    <row r="20" spans="1:3" ht="18" x14ac:dyDescent="0.35">
      <c r="A20" s="30" t="s">
        <v>19</v>
      </c>
      <c r="B20" s="28">
        <f>41+21</f>
        <v>62</v>
      </c>
      <c r="C20" s="29">
        <f>3091.354+5080</f>
        <v>8171.3539999999994</v>
      </c>
    </row>
    <row r="21" spans="1:3" ht="18" x14ac:dyDescent="0.35">
      <c r="A21" s="30" t="s">
        <v>20</v>
      </c>
      <c r="B21" s="31">
        <v>43</v>
      </c>
      <c r="C21" s="32">
        <v>10738</v>
      </c>
    </row>
    <row r="22" spans="1:3" ht="36" x14ac:dyDescent="0.35">
      <c r="A22" s="30" t="s">
        <v>21</v>
      </c>
      <c r="B22" s="31">
        <v>78</v>
      </c>
      <c r="C22" s="32">
        <f>9486.2+2318</f>
        <v>11804.2</v>
      </c>
    </row>
    <row r="23" spans="1:3" ht="36" x14ac:dyDescent="0.35">
      <c r="A23" s="30" t="s">
        <v>22</v>
      </c>
      <c r="B23" s="31">
        <v>57</v>
      </c>
      <c r="C23" s="29">
        <f>2069.83+982.88</f>
        <v>3052.71</v>
      </c>
    </row>
    <row r="24" spans="1:3" ht="36" x14ac:dyDescent="0.35">
      <c r="A24" s="30" t="s">
        <v>23</v>
      </c>
      <c r="B24" s="33">
        <v>26.5</v>
      </c>
      <c r="C24" s="34">
        <f>3269.2+1073.2</f>
        <v>4342.3999999999996</v>
      </c>
    </row>
    <row r="25" spans="1:3" ht="18" x14ac:dyDescent="0.35">
      <c r="A25" s="30" t="s">
        <v>24</v>
      </c>
      <c r="B25" s="33">
        <v>27</v>
      </c>
      <c r="C25" s="34">
        <f>3673.7+1180.5</f>
        <v>4854.2</v>
      </c>
    </row>
    <row r="26" spans="1:3" ht="35.4" customHeight="1" x14ac:dyDescent="0.35">
      <c r="A26" s="35" t="s">
        <v>25</v>
      </c>
      <c r="B26" s="36">
        <v>31</v>
      </c>
      <c r="C26" s="37">
        <v>5235.0770000000002</v>
      </c>
    </row>
    <row r="27" spans="1:3" ht="13.8" x14ac:dyDescent="0.25">
      <c r="A27" s="38"/>
      <c r="B27" s="39"/>
      <c r="C27" s="40"/>
    </row>
    <row r="28" spans="1:3" ht="13.8" x14ac:dyDescent="0.25">
      <c r="A28" s="38"/>
      <c r="B28" s="39"/>
      <c r="C28" s="40"/>
    </row>
    <row r="29" spans="1:3" x14ac:dyDescent="0.25">
      <c r="C29" s="41"/>
    </row>
    <row r="30" spans="1:3" x14ac:dyDescent="0.25">
      <c r="C30" s="1" t="s">
        <v>26</v>
      </c>
    </row>
  </sheetData>
  <mergeCells count="7">
    <mergeCell ref="A1:C1"/>
    <mergeCell ref="A2:C2"/>
    <mergeCell ref="A3:C3"/>
    <mergeCell ref="A4:C4"/>
    <mergeCell ref="A8:C8"/>
    <mergeCell ref="A10:A11"/>
    <mergeCell ref="B10:C10"/>
  </mergeCells>
  <pageMargins left="0.70866141732283472" right="0.70866141732283472" top="0.74803149606299213" bottom="0.74803149606299213" header="0.31496062992125984" footer="0.31496062992125984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квартал</vt:lpstr>
      <vt:lpstr>'1 квартал'!Область_печати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Нестеренко Юлия Артемовна</dc:creator>
  <cp:lastModifiedBy>Нестеренко Юлия Артемовна</cp:lastModifiedBy>
  <dcterms:created xsi:type="dcterms:W3CDTF">2018-04-13T07:35:37Z</dcterms:created>
  <dcterms:modified xsi:type="dcterms:W3CDTF">2018-04-13T07:36:41Z</dcterms:modified>
</cp:coreProperties>
</file>